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12 год" sheetId="1" r:id="rId1"/>
  </sheets>
  <definedNames>
    <definedName name="_xlnm.Print_Titles" localSheetId="0">'2012 год'!$A:$B</definedName>
  </definedNames>
  <calcPr fullCalcOnLoad="1"/>
</workbook>
</file>

<file path=xl/sharedStrings.xml><?xml version="1.0" encoding="utf-8"?>
<sst xmlns="http://schemas.openxmlformats.org/spreadsheetml/2006/main" count="168" uniqueCount="103">
  <si>
    <t>№</t>
  </si>
  <si>
    <t xml:space="preserve">Приобретение транспортных средств для перевозки обучающихся </t>
  </si>
  <si>
    <t>Пополнение фондов библиотек общеобразовательных учреждений</t>
  </si>
  <si>
    <t>Развитие школьной инфраструктуры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</si>
  <si>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</si>
  <si>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Модернизация общеобразовательных учреждений путем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</si>
  <si>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</si>
  <si>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</si>
  <si>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</si>
  <si>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Увеличение пропускной способности и оплата интернет-трафика</t>
  </si>
  <si>
    <t>Обновление программного обеспечения</t>
  </si>
  <si>
    <t>Приобретение электронных образовательных ресурсов (единиц)</t>
  </si>
  <si>
    <t>ВСЕГО по приобретению оборудования</t>
  </si>
  <si>
    <t>Учебно-лабораторное</t>
  </si>
  <si>
    <t>Учебно-производственное</t>
  </si>
  <si>
    <t xml:space="preserve">Спортивное </t>
  </si>
  <si>
    <t>Компьютерное</t>
  </si>
  <si>
    <t>Оборудование для организации медицинского обслуживания</t>
  </si>
  <si>
    <t>Оборудование для школьных столовых</t>
  </si>
  <si>
    <t>за счет средств федеральной субсидии</t>
  </si>
  <si>
    <t>за счет средств областной субсидии</t>
  </si>
  <si>
    <t>Кол-во</t>
  </si>
  <si>
    <t>Сумма</t>
  </si>
  <si>
    <t>Наименование муниципального общеобразовательного учреждения</t>
  </si>
  <si>
    <t>Цена</t>
  </si>
  <si>
    <t>Приобретение оборудования</t>
  </si>
  <si>
    <t>кол-во человек</t>
  </si>
  <si>
    <t>сумма</t>
  </si>
  <si>
    <t>Итого по району (городскому округу)</t>
  </si>
  <si>
    <t>(руб.)</t>
  </si>
  <si>
    <t>Приложение</t>
  </si>
  <si>
    <t>1.1</t>
  </si>
  <si>
    <t>за счет средств областных средств</t>
  </si>
  <si>
    <t>за счет областных средств</t>
  </si>
  <si>
    <t>за счет федеральных средств</t>
  </si>
  <si>
    <t xml:space="preserve">Реализация в образовательных учреждениях Комплекса мер по модернизации общего образования в Нижегородской области в 2012 году </t>
  </si>
  <si>
    <t>Федеральные средства</t>
  </si>
  <si>
    <t>Областные средства</t>
  </si>
  <si>
    <t xml:space="preserve">Федеральные средства </t>
  </si>
  <si>
    <t xml:space="preserve">Местный бюджет </t>
  </si>
  <si>
    <t>Капитальный ремонт зданий общеобразовательных учреждений</t>
  </si>
  <si>
    <t>Мурзицкая СОШ</t>
  </si>
  <si>
    <t>Автобус ПАЗ(28 мест)</t>
  </si>
  <si>
    <t>2</t>
  </si>
  <si>
    <t>Липовская ООШ</t>
  </si>
  <si>
    <t>2.1</t>
  </si>
  <si>
    <t>3</t>
  </si>
  <si>
    <t>Васильевская СОШ</t>
  </si>
  <si>
    <t>3.1</t>
  </si>
  <si>
    <t>Болтинская СОШ</t>
  </si>
  <si>
    <t>4.1</t>
  </si>
  <si>
    <t>Газель(13 мест)</t>
  </si>
  <si>
    <t>Кочетовская СОШ</t>
  </si>
  <si>
    <t>5.1</t>
  </si>
  <si>
    <t>Сеченовская СОШ</t>
  </si>
  <si>
    <t>6.1</t>
  </si>
  <si>
    <t>холодильныйшкаф</t>
  </si>
  <si>
    <t>линия раздачи</t>
  </si>
  <si>
    <t>пароконвектоматы</t>
  </si>
  <si>
    <t>6.4</t>
  </si>
  <si>
    <t>В-Талызинская СОШ</t>
  </si>
  <si>
    <t>7.1</t>
  </si>
  <si>
    <t>эл. мясорубка</t>
  </si>
  <si>
    <t>зонт вентиляционный</t>
  </si>
  <si>
    <t>7.2</t>
  </si>
  <si>
    <t>эл. плита</t>
  </si>
  <si>
    <t>7.3</t>
  </si>
  <si>
    <t>холодильный шкаф</t>
  </si>
  <si>
    <t>7.4</t>
  </si>
  <si>
    <t xml:space="preserve"> </t>
  </si>
  <si>
    <t>6.2</t>
  </si>
  <si>
    <t>6.3</t>
  </si>
  <si>
    <t>6.8</t>
  </si>
  <si>
    <t>мясорубка МИМ-350</t>
  </si>
  <si>
    <t>6.9</t>
  </si>
  <si>
    <t>машина картофелечистительная МОК-150У</t>
  </si>
  <si>
    <t>6.10</t>
  </si>
  <si>
    <t xml:space="preserve">машина протирочнорезательная </t>
  </si>
  <si>
    <t>6.11</t>
  </si>
  <si>
    <t>машина для переработки овощей</t>
  </si>
  <si>
    <t>6.12</t>
  </si>
  <si>
    <t>шкаф жарочный</t>
  </si>
  <si>
    <t>6.13</t>
  </si>
  <si>
    <t>э/плита</t>
  </si>
  <si>
    <t>6.14</t>
  </si>
  <si>
    <t>кипятильник электрический непрерывного действия</t>
  </si>
  <si>
    <t>6.15</t>
  </si>
  <si>
    <t>посудомоечная машина</t>
  </si>
  <si>
    <t>6.16</t>
  </si>
  <si>
    <t>стол предмоечный ФПП-6-5</t>
  </si>
  <si>
    <t>6.17</t>
  </si>
  <si>
    <t>э/сковорода</t>
  </si>
  <si>
    <t>6.18</t>
  </si>
  <si>
    <t>зонт  вентиляционный</t>
  </si>
  <si>
    <t>6.19</t>
  </si>
  <si>
    <t>котел КПМ-100</t>
  </si>
  <si>
    <t>6.20</t>
  </si>
  <si>
    <t>хлеборезка</t>
  </si>
  <si>
    <t>М.М.Калинина</t>
  </si>
  <si>
    <t>Исполнитель:Архипова</t>
  </si>
  <si>
    <t>Заместитель главы администрации по делам молодежи и спорта-начальник управления:</t>
  </si>
  <si>
    <t>6.21</t>
  </si>
  <si>
    <t>мультимед.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</si>
</sst>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10"/>
      <name val="Arial Cyr"/>
      <family val="0"/>
    </font>
    <font>
      <b/>
      <u val="single"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top"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8" fillId="4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vertical="top" wrapText="1"/>
    </xf>
    <xf numFmtId="9" fontId="32" fillId="0" borderId="13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/>
    </xf>
    <xf numFmtId="0" fontId="33" fillId="0" borderId="10" xfId="0" applyFont="1" applyBorder="1" applyAlignment="1">
      <alignment/>
    </xf>
    <xf numFmtId="49" fontId="29" fillId="0" borderId="10" xfId="0" applyNumberFormat="1" applyFont="1" applyBorder="1" applyAlignment="1">
      <alignment/>
    </xf>
    <xf numFmtId="0" fontId="0" fillId="4" borderId="10" xfId="0" applyFont="1" applyFill="1" applyBorder="1" applyAlignment="1">
      <alignment/>
    </xf>
    <xf numFmtId="0" fontId="29" fillId="4" borderId="10" xfId="0" applyFont="1" applyFill="1" applyBorder="1" applyAlignment="1">
      <alignment/>
    </xf>
    <xf numFmtId="1" fontId="29" fillId="4" borderId="10" xfId="0" applyNumberFormat="1" applyFont="1" applyFill="1" applyBorder="1" applyAlignment="1">
      <alignment/>
    </xf>
    <xf numFmtId="0" fontId="25" fillId="0" borderId="10" xfId="0" applyFont="1" applyBorder="1" applyAlignment="1">
      <alignment wrapText="1"/>
    </xf>
    <xf numFmtId="1" fontId="29" fillId="0" borderId="10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14" xfId="0" applyBorder="1" applyAlignment="1">
      <alignment/>
    </xf>
    <xf numFmtId="0" fontId="29" fillId="0" borderId="14" xfId="0" applyFont="1" applyBorder="1" applyAlignment="1">
      <alignment/>
    </xf>
    <xf numFmtId="49" fontId="0" fillId="0" borderId="15" xfId="0" applyNumberFormat="1" applyBorder="1" applyAlignment="1">
      <alignment/>
    </xf>
    <xf numFmtId="0" fontId="25" fillId="0" borderId="15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17" xfId="0" applyFont="1" applyBorder="1" applyAlignment="1">
      <alignment/>
    </xf>
    <xf numFmtId="0" fontId="0" fillId="4" borderId="14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18" xfId="0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/>
    </xf>
    <xf numFmtId="0" fontId="25" fillId="0" borderId="14" xfId="0" applyFont="1" applyBorder="1" applyAlignment="1">
      <alignment wrapText="1"/>
    </xf>
    <xf numFmtId="0" fontId="0" fillId="0" borderId="17" xfId="0" applyBorder="1" applyAlignment="1">
      <alignment/>
    </xf>
    <xf numFmtId="2" fontId="29" fillId="4" borderId="10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23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3" fillId="22" borderId="24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23" fillId="22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1" fontId="22" fillId="0" borderId="17" xfId="0" applyNumberFormat="1" applyFont="1" applyFill="1" applyBorder="1" applyAlignment="1">
      <alignment horizontal="center" vertical="top" wrapText="1"/>
    </xf>
    <xf numFmtId="1" fontId="22" fillId="0" borderId="22" xfId="0" applyNumberFormat="1" applyFont="1" applyFill="1" applyBorder="1" applyAlignment="1">
      <alignment horizontal="center" vertical="top" wrapText="1"/>
    </xf>
    <xf numFmtId="1" fontId="22" fillId="0" borderId="23" xfId="0" applyNumberFormat="1" applyFont="1" applyFill="1" applyBorder="1" applyAlignment="1">
      <alignment horizontal="center" vertical="top" wrapText="1"/>
    </xf>
    <xf numFmtId="1" fontId="22" fillId="0" borderId="18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2" fillId="0" borderId="24" xfId="0" applyNumberFormat="1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7" fillId="0" borderId="22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9" fontId="32" fillId="0" borderId="11" xfId="0" applyNumberFormat="1" applyFont="1" applyFill="1" applyBorder="1" applyAlignment="1">
      <alignment horizontal="center" vertical="top" wrapText="1"/>
    </xf>
    <xf numFmtId="9" fontId="32" fillId="0" borderId="13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"/>
  <sheetViews>
    <sheetView tabSelected="1" zoomScalePageLayoutView="0" workbookViewId="0" topLeftCell="AI12">
      <selection activeCell="B5" sqref="B5:AS48"/>
    </sheetView>
  </sheetViews>
  <sheetFormatPr defaultColWidth="9.00390625" defaultRowHeight="12.75"/>
  <cols>
    <col min="1" max="1" width="4.125" style="0" customWidth="1"/>
    <col min="2" max="2" width="25.625" style="0" customWidth="1"/>
    <col min="3" max="3" width="15.125" style="0" customWidth="1"/>
    <col min="4" max="4" width="15.00390625" style="0" customWidth="1"/>
    <col min="5" max="5" width="8.125" style="0" customWidth="1"/>
    <col min="6" max="6" width="8.875" style="0" customWidth="1"/>
    <col min="8" max="8" width="7.625" style="0" customWidth="1"/>
    <col min="11" max="11" width="7.25390625" style="0" customWidth="1"/>
    <col min="14" max="14" width="7.75390625" style="0" customWidth="1"/>
    <col min="17" max="17" width="7.75390625" style="0" customWidth="1"/>
    <col min="20" max="20" width="7.625" style="0" customWidth="1"/>
    <col min="23" max="23" width="7.625" style="0" customWidth="1"/>
    <col min="26" max="26" width="7.25390625" style="0" customWidth="1"/>
    <col min="32" max="32" width="8.00390625" style="0" customWidth="1"/>
    <col min="38" max="38" width="7.875" style="0" customWidth="1"/>
    <col min="40" max="40" width="10.625" style="0" customWidth="1"/>
    <col min="41" max="41" width="11.00390625" style="0" bestFit="1" customWidth="1"/>
    <col min="46" max="46" width="7.75390625" style="0" customWidth="1"/>
    <col min="47" max="47" width="7.00390625" style="0" customWidth="1"/>
    <col min="48" max="48" width="7.25390625" style="0" customWidth="1"/>
    <col min="49" max="49" width="7.75390625" style="0" customWidth="1"/>
    <col min="50" max="50" width="6.875" style="0" customWidth="1"/>
    <col min="51" max="51" width="7.625" style="0" customWidth="1"/>
    <col min="52" max="52" width="15.875" style="0" customWidth="1"/>
    <col min="53" max="53" width="13.25390625" style="0" customWidth="1"/>
    <col min="54" max="55" width="7.125" style="0" customWidth="1"/>
    <col min="56" max="56" width="13.125" style="0" customWidth="1"/>
    <col min="57" max="57" width="11.125" style="0" customWidth="1"/>
    <col min="58" max="58" width="12.25390625" style="0" customWidth="1"/>
    <col min="59" max="59" width="12.75390625" style="0" customWidth="1"/>
    <col min="60" max="61" width="9.625" style="0" customWidth="1"/>
    <col min="62" max="62" width="10.625" style="0" customWidth="1"/>
    <col min="63" max="63" width="15.625" style="0" customWidth="1"/>
    <col min="64" max="64" width="13.25390625" style="0" customWidth="1"/>
    <col min="65" max="65" width="11.125" style="0" customWidth="1"/>
  </cols>
  <sheetData>
    <row r="2" spans="3:65" ht="15.75">
      <c r="C2" s="73" t="s">
        <v>35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BI2" s="104" t="s">
        <v>30</v>
      </c>
      <c r="BJ2" s="104"/>
      <c r="BK2" s="104"/>
      <c r="BL2" s="104"/>
      <c r="BM2" s="104"/>
    </row>
    <row r="4" spans="55:56" ht="12.75" customHeight="1">
      <c r="BC4" s="4"/>
      <c r="BD4" s="4"/>
    </row>
    <row r="5" spans="1:65" ht="36.75" customHeight="1">
      <c r="A5" s="41" t="s">
        <v>0</v>
      </c>
      <c r="B5" s="61" t="s">
        <v>23</v>
      </c>
      <c r="C5" s="64" t="s">
        <v>28</v>
      </c>
      <c r="D5" s="65"/>
      <c r="E5" s="47" t="s">
        <v>25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9"/>
      <c r="AQ5" s="95" t="s">
        <v>1</v>
      </c>
      <c r="AR5" s="96"/>
      <c r="AS5" s="97"/>
      <c r="AT5" s="89" t="s">
        <v>2</v>
      </c>
      <c r="AU5" s="90"/>
      <c r="AV5" s="90"/>
      <c r="AW5" s="90"/>
      <c r="AX5" s="90"/>
      <c r="AY5" s="91"/>
      <c r="AZ5" s="110" t="s">
        <v>3</v>
      </c>
      <c r="BA5" s="111"/>
      <c r="BB5" s="74" t="s">
        <v>4</v>
      </c>
      <c r="BC5" s="75"/>
      <c r="BD5" s="74" t="s">
        <v>5</v>
      </c>
      <c r="BE5" s="105"/>
      <c r="BF5" s="105"/>
      <c r="BG5" s="105"/>
      <c r="BH5" s="105"/>
      <c r="BI5" s="75"/>
      <c r="BJ5" s="86" t="s">
        <v>6</v>
      </c>
      <c r="BK5" s="112" t="s">
        <v>40</v>
      </c>
      <c r="BL5" s="113"/>
      <c r="BM5" s="114"/>
    </row>
    <row r="6" spans="1:65" ht="12.75" customHeight="1">
      <c r="A6" s="42"/>
      <c r="B6" s="62"/>
      <c r="C6" s="66"/>
      <c r="D6" s="67"/>
      <c r="E6" s="3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98"/>
      <c r="AR6" s="99"/>
      <c r="AS6" s="100"/>
      <c r="AT6" s="92"/>
      <c r="AU6" s="93"/>
      <c r="AV6" s="93"/>
      <c r="AW6" s="93"/>
      <c r="AX6" s="93"/>
      <c r="AY6" s="94"/>
      <c r="AZ6" s="106" t="s">
        <v>7</v>
      </c>
      <c r="BA6" s="108" t="s">
        <v>8</v>
      </c>
      <c r="BB6" s="76"/>
      <c r="BC6" s="77"/>
      <c r="BD6" s="106" t="s">
        <v>9</v>
      </c>
      <c r="BE6" s="107"/>
      <c r="BF6" s="108" t="s">
        <v>10</v>
      </c>
      <c r="BG6" s="109"/>
      <c r="BH6" s="85" t="s">
        <v>11</v>
      </c>
      <c r="BI6" s="85"/>
      <c r="BJ6" s="87"/>
      <c r="BK6" s="115"/>
      <c r="BL6" s="116"/>
      <c r="BM6" s="117"/>
    </row>
    <row r="7" spans="1:65" ht="12.75" customHeight="1">
      <c r="A7" s="42"/>
      <c r="B7" s="62"/>
      <c r="C7" s="68"/>
      <c r="D7" s="69"/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4"/>
      <c r="AQ7" s="98"/>
      <c r="AR7" s="99"/>
      <c r="AS7" s="100"/>
      <c r="AT7" s="92"/>
      <c r="AU7" s="93"/>
      <c r="AV7" s="93"/>
      <c r="AW7" s="93"/>
      <c r="AX7" s="93"/>
      <c r="AY7" s="94"/>
      <c r="AZ7" s="106"/>
      <c r="BA7" s="106"/>
      <c r="BB7" s="76"/>
      <c r="BC7" s="77"/>
      <c r="BD7" s="106"/>
      <c r="BE7" s="107"/>
      <c r="BF7" s="106"/>
      <c r="BG7" s="107"/>
      <c r="BH7" s="85"/>
      <c r="BI7" s="85"/>
      <c r="BJ7" s="87"/>
      <c r="BK7" s="115"/>
      <c r="BL7" s="116"/>
      <c r="BM7" s="117"/>
    </row>
    <row r="8" spans="1:65" ht="32.25" customHeight="1">
      <c r="A8" s="42"/>
      <c r="B8" s="62"/>
      <c r="C8" s="62" t="s">
        <v>36</v>
      </c>
      <c r="D8" s="62" t="s">
        <v>37</v>
      </c>
      <c r="E8" s="80" t="s">
        <v>12</v>
      </c>
      <c r="F8" s="81"/>
      <c r="G8" s="44" t="s">
        <v>13</v>
      </c>
      <c r="H8" s="45"/>
      <c r="I8" s="45"/>
      <c r="J8" s="45"/>
      <c r="K8" s="45"/>
      <c r="L8" s="46"/>
      <c r="M8" s="44" t="s">
        <v>14</v>
      </c>
      <c r="N8" s="45"/>
      <c r="O8" s="45"/>
      <c r="P8" s="45"/>
      <c r="Q8" s="45"/>
      <c r="R8" s="46"/>
      <c r="S8" s="44" t="s">
        <v>15</v>
      </c>
      <c r="T8" s="45"/>
      <c r="U8" s="45"/>
      <c r="V8" s="45"/>
      <c r="W8" s="45"/>
      <c r="X8" s="46"/>
      <c r="Y8" s="44" t="s">
        <v>16</v>
      </c>
      <c r="Z8" s="45"/>
      <c r="AA8" s="45"/>
      <c r="AB8" s="45"/>
      <c r="AC8" s="45"/>
      <c r="AD8" s="46"/>
      <c r="AE8" s="58" t="s">
        <v>17</v>
      </c>
      <c r="AF8" s="59"/>
      <c r="AG8" s="59"/>
      <c r="AH8" s="59"/>
      <c r="AI8" s="59"/>
      <c r="AJ8" s="60"/>
      <c r="AK8" s="58" t="s">
        <v>18</v>
      </c>
      <c r="AL8" s="59"/>
      <c r="AM8" s="59"/>
      <c r="AN8" s="59"/>
      <c r="AO8" s="59"/>
      <c r="AP8" s="60"/>
      <c r="AQ8" s="98"/>
      <c r="AR8" s="99"/>
      <c r="AS8" s="100"/>
      <c r="AT8" s="70" t="s">
        <v>19</v>
      </c>
      <c r="AU8" s="71"/>
      <c r="AV8" s="72"/>
      <c r="AW8" s="70" t="s">
        <v>20</v>
      </c>
      <c r="AX8" s="71"/>
      <c r="AY8" s="72"/>
      <c r="AZ8" s="106"/>
      <c r="BA8" s="106"/>
      <c r="BB8" s="76"/>
      <c r="BC8" s="77"/>
      <c r="BD8" s="106"/>
      <c r="BE8" s="107"/>
      <c r="BF8" s="106"/>
      <c r="BG8" s="107"/>
      <c r="BH8" s="85"/>
      <c r="BI8" s="85"/>
      <c r="BJ8" s="87"/>
      <c r="BK8" s="115"/>
      <c r="BL8" s="116"/>
      <c r="BM8" s="117"/>
    </row>
    <row r="9" spans="1:65" ht="48" customHeight="1">
      <c r="A9" s="42"/>
      <c r="B9" s="62"/>
      <c r="C9" s="62"/>
      <c r="D9" s="62"/>
      <c r="E9" s="82"/>
      <c r="F9" s="82"/>
      <c r="G9" s="55" t="s">
        <v>34</v>
      </c>
      <c r="H9" s="56"/>
      <c r="I9" s="57"/>
      <c r="J9" s="55" t="s">
        <v>32</v>
      </c>
      <c r="K9" s="56"/>
      <c r="L9" s="57"/>
      <c r="M9" s="55" t="s">
        <v>34</v>
      </c>
      <c r="N9" s="56"/>
      <c r="O9" s="57"/>
      <c r="P9" s="55" t="s">
        <v>33</v>
      </c>
      <c r="Q9" s="56"/>
      <c r="R9" s="57"/>
      <c r="S9" s="55" t="s">
        <v>34</v>
      </c>
      <c r="T9" s="56"/>
      <c r="U9" s="57"/>
      <c r="V9" s="55" t="s">
        <v>33</v>
      </c>
      <c r="W9" s="56"/>
      <c r="X9" s="57"/>
      <c r="Y9" s="55" t="s">
        <v>34</v>
      </c>
      <c r="Z9" s="56"/>
      <c r="AA9" s="57"/>
      <c r="AB9" s="55" t="s">
        <v>33</v>
      </c>
      <c r="AC9" s="56"/>
      <c r="AD9" s="57"/>
      <c r="AE9" s="55" t="s">
        <v>34</v>
      </c>
      <c r="AF9" s="56"/>
      <c r="AG9" s="57"/>
      <c r="AH9" s="55" t="s">
        <v>33</v>
      </c>
      <c r="AI9" s="56"/>
      <c r="AJ9" s="57"/>
      <c r="AK9" s="55" t="s">
        <v>34</v>
      </c>
      <c r="AL9" s="56"/>
      <c r="AM9" s="57"/>
      <c r="AN9" s="55" t="s">
        <v>33</v>
      </c>
      <c r="AO9" s="56"/>
      <c r="AP9" s="57"/>
      <c r="AQ9" s="101"/>
      <c r="AR9" s="102"/>
      <c r="AS9" s="103"/>
      <c r="AT9" s="83" t="s">
        <v>21</v>
      </c>
      <c r="AU9" s="83" t="s">
        <v>24</v>
      </c>
      <c r="AV9" s="83" t="s">
        <v>22</v>
      </c>
      <c r="AW9" s="83" t="s">
        <v>21</v>
      </c>
      <c r="AX9" s="83" t="s">
        <v>24</v>
      </c>
      <c r="AY9" s="83" t="s">
        <v>22</v>
      </c>
      <c r="AZ9" s="106"/>
      <c r="BA9" s="106"/>
      <c r="BB9" s="78"/>
      <c r="BC9" s="79"/>
      <c r="BD9" s="106"/>
      <c r="BE9" s="107"/>
      <c r="BF9" s="106"/>
      <c r="BG9" s="107"/>
      <c r="BH9" s="85"/>
      <c r="BI9" s="85"/>
      <c r="BJ9" s="87"/>
      <c r="BK9" s="15" t="s">
        <v>38</v>
      </c>
      <c r="BL9" s="15" t="s">
        <v>37</v>
      </c>
      <c r="BM9" s="15" t="s">
        <v>39</v>
      </c>
    </row>
    <row r="10" spans="1:65" ht="13.5" customHeight="1">
      <c r="A10" s="43"/>
      <c r="B10" s="63"/>
      <c r="C10" s="3" t="s">
        <v>29</v>
      </c>
      <c r="D10" s="3" t="s">
        <v>29</v>
      </c>
      <c r="E10" s="1" t="s">
        <v>21</v>
      </c>
      <c r="F10" s="1" t="s">
        <v>22</v>
      </c>
      <c r="G10" s="1" t="s">
        <v>21</v>
      </c>
      <c r="H10" s="3" t="s">
        <v>24</v>
      </c>
      <c r="I10" s="1" t="s">
        <v>22</v>
      </c>
      <c r="J10" s="1" t="s">
        <v>21</v>
      </c>
      <c r="K10" s="3" t="s">
        <v>24</v>
      </c>
      <c r="L10" s="1" t="s">
        <v>22</v>
      </c>
      <c r="M10" s="1" t="s">
        <v>21</v>
      </c>
      <c r="N10" s="3" t="s">
        <v>24</v>
      </c>
      <c r="O10" s="1" t="s">
        <v>22</v>
      </c>
      <c r="P10" s="1" t="s">
        <v>21</v>
      </c>
      <c r="Q10" s="3" t="s">
        <v>24</v>
      </c>
      <c r="R10" s="1" t="s">
        <v>22</v>
      </c>
      <c r="S10" s="1" t="s">
        <v>21</v>
      </c>
      <c r="T10" s="3" t="s">
        <v>24</v>
      </c>
      <c r="U10" s="1" t="s">
        <v>22</v>
      </c>
      <c r="V10" s="1" t="s">
        <v>21</v>
      </c>
      <c r="W10" s="3" t="s">
        <v>24</v>
      </c>
      <c r="X10" s="1" t="s">
        <v>22</v>
      </c>
      <c r="Y10" s="1" t="s">
        <v>21</v>
      </c>
      <c r="Z10" s="3" t="s">
        <v>24</v>
      </c>
      <c r="AA10" s="1" t="s">
        <v>22</v>
      </c>
      <c r="AB10" s="1" t="s">
        <v>21</v>
      </c>
      <c r="AC10" s="3" t="s">
        <v>24</v>
      </c>
      <c r="AD10" s="1" t="s">
        <v>22</v>
      </c>
      <c r="AE10" s="1" t="s">
        <v>21</v>
      </c>
      <c r="AF10" s="3" t="s">
        <v>24</v>
      </c>
      <c r="AG10" s="1" t="s">
        <v>22</v>
      </c>
      <c r="AH10" s="1" t="s">
        <v>21</v>
      </c>
      <c r="AI10" s="3" t="s">
        <v>24</v>
      </c>
      <c r="AJ10" s="1" t="s">
        <v>22</v>
      </c>
      <c r="AK10" s="1" t="s">
        <v>21</v>
      </c>
      <c r="AL10" s="3" t="s">
        <v>24</v>
      </c>
      <c r="AM10" s="1" t="s">
        <v>22</v>
      </c>
      <c r="AN10" s="1" t="s">
        <v>21</v>
      </c>
      <c r="AO10" s="3" t="s">
        <v>24</v>
      </c>
      <c r="AP10" s="1" t="s">
        <v>22</v>
      </c>
      <c r="AQ10" s="1" t="s">
        <v>21</v>
      </c>
      <c r="AR10" s="3" t="s">
        <v>24</v>
      </c>
      <c r="AS10" s="1" t="s">
        <v>22</v>
      </c>
      <c r="AT10" s="84"/>
      <c r="AU10" s="84"/>
      <c r="AV10" s="84"/>
      <c r="AW10" s="84"/>
      <c r="AX10" s="84"/>
      <c r="AY10" s="84"/>
      <c r="AZ10" s="11"/>
      <c r="BA10" s="11"/>
      <c r="BB10" s="2" t="s">
        <v>26</v>
      </c>
      <c r="BC10" s="2" t="s">
        <v>27</v>
      </c>
      <c r="BD10" s="12" t="s">
        <v>34</v>
      </c>
      <c r="BE10" s="13" t="s">
        <v>33</v>
      </c>
      <c r="BF10" s="12" t="s">
        <v>34</v>
      </c>
      <c r="BG10" s="13" t="s">
        <v>33</v>
      </c>
      <c r="BH10" s="10" t="s">
        <v>26</v>
      </c>
      <c r="BI10" s="10" t="s">
        <v>27</v>
      </c>
      <c r="BJ10" s="88"/>
      <c r="BK10" s="118"/>
      <c r="BL10" s="119"/>
      <c r="BM10" s="14"/>
    </row>
    <row r="11" spans="1:65" ht="9.7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  <c r="Y11" s="5">
        <v>25</v>
      </c>
      <c r="Z11" s="5">
        <v>26</v>
      </c>
      <c r="AA11" s="5">
        <v>27</v>
      </c>
      <c r="AB11" s="5">
        <v>28</v>
      </c>
      <c r="AC11" s="5">
        <v>29</v>
      </c>
      <c r="AD11" s="5">
        <v>30</v>
      </c>
      <c r="AE11" s="5">
        <v>31</v>
      </c>
      <c r="AF11" s="5">
        <v>32</v>
      </c>
      <c r="AG11" s="5">
        <v>33</v>
      </c>
      <c r="AH11" s="5">
        <v>34</v>
      </c>
      <c r="AI11" s="5">
        <v>35</v>
      </c>
      <c r="AJ11" s="5">
        <v>36</v>
      </c>
      <c r="AK11" s="5">
        <v>37</v>
      </c>
      <c r="AL11" s="5">
        <v>38</v>
      </c>
      <c r="AM11" s="5">
        <v>39</v>
      </c>
      <c r="AN11" s="5">
        <v>40</v>
      </c>
      <c r="AO11" s="5">
        <v>41</v>
      </c>
      <c r="AP11" s="5">
        <v>42</v>
      </c>
      <c r="AQ11" s="5">
        <v>43</v>
      </c>
      <c r="AR11" s="5">
        <v>44</v>
      </c>
      <c r="AS11" s="5">
        <v>45</v>
      </c>
      <c r="AT11" s="5">
        <v>46</v>
      </c>
      <c r="AU11" s="5">
        <v>47</v>
      </c>
      <c r="AV11" s="5">
        <v>48</v>
      </c>
      <c r="AW11" s="5">
        <v>49</v>
      </c>
      <c r="AX11" s="5">
        <v>50</v>
      </c>
      <c r="AY11" s="5">
        <v>51</v>
      </c>
      <c r="AZ11" s="5">
        <v>52</v>
      </c>
      <c r="BA11" s="5">
        <v>53</v>
      </c>
      <c r="BB11" s="5">
        <v>54</v>
      </c>
      <c r="BC11" s="5">
        <v>55</v>
      </c>
      <c r="BD11" s="5">
        <v>56</v>
      </c>
      <c r="BE11" s="5">
        <v>57</v>
      </c>
      <c r="BF11" s="5">
        <v>58</v>
      </c>
      <c r="BG11" s="5">
        <v>59</v>
      </c>
      <c r="BH11" s="5">
        <v>60</v>
      </c>
      <c r="BI11" s="5">
        <v>61</v>
      </c>
      <c r="BJ11" s="5">
        <v>62</v>
      </c>
      <c r="BK11" s="5">
        <v>63</v>
      </c>
      <c r="BL11" s="5">
        <v>64</v>
      </c>
      <c r="BM11" s="5">
        <v>65</v>
      </c>
    </row>
    <row r="12" spans="1:65" ht="12.75" customHeight="1">
      <c r="A12" s="8"/>
      <c r="B12" s="19" t="s">
        <v>69</v>
      </c>
      <c r="C12" s="21">
        <f>AS12+O12</f>
        <v>9213600</v>
      </c>
      <c r="D12" s="20">
        <f>AP12</f>
        <v>1154600</v>
      </c>
      <c r="E12" s="20">
        <f>M12+AN12</f>
        <v>27</v>
      </c>
      <c r="F12" s="20">
        <f>O12+AP12</f>
        <v>2784200</v>
      </c>
      <c r="G12" s="8"/>
      <c r="H12" s="8"/>
      <c r="I12" s="8"/>
      <c r="J12" s="8"/>
      <c r="K12" s="8"/>
      <c r="L12" s="8"/>
      <c r="M12" s="26">
        <v>3</v>
      </c>
      <c r="N12" s="26">
        <v>543200</v>
      </c>
      <c r="O12" s="20">
        <v>1629600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20">
        <f>AN23+AN42</f>
        <v>24</v>
      </c>
      <c r="AO12" s="40">
        <f>AP12/AN12</f>
        <v>48108.333333333336</v>
      </c>
      <c r="AP12" s="20">
        <f>AP23+AP42</f>
        <v>1154600</v>
      </c>
      <c r="AQ12" s="20">
        <f>AQ13+AQ15+AQ17+AQ19+AQ21+AQ23</f>
        <v>6</v>
      </c>
      <c r="AR12" s="8"/>
      <c r="AS12" s="20">
        <f>AS13+AS15+AS17+AS19+AS21+AS23</f>
        <v>7584000</v>
      </c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ht="12.75">
      <c r="A13" s="16">
        <v>1</v>
      </c>
      <c r="B13" s="17" t="s">
        <v>41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16">
        <v>1</v>
      </c>
      <c r="AR13" s="16">
        <v>1798000</v>
      </c>
      <c r="AS13" s="16">
        <v>1798000</v>
      </c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12.75">
      <c r="A14" s="9" t="s">
        <v>31</v>
      </c>
      <c r="B14" s="7" t="s">
        <v>42</v>
      </c>
      <c r="C14" s="7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>
        <v>1</v>
      </c>
      <c r="AR14" s="6">
        <v>1798000</v>
      </c>
      <c r="AS14" s="6">
        <v>1798000</v>
      </c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12.75">
      <c r="A15" s="18" t="s">
        <v>43</v>
      </c>
      <c r="B15" s="16" t="s">
        <v>44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16">
        <v>1</v>
      </c>
      <c r="AR15" s="16">
        <v>1798000</v>
      </c>
      <c r="AS15" s="16">
        <v>1798000</v>
      </c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12.75">
      <c r="A16" s="9" t="s">
        <v>45</v>
      </c>
      <c r="B16" s="7" t="s">
        <v>42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>
        <v>1</v>
      </c>
      <c r="AR16" s="6">
        <v>1798000</v>
      </c>
      <c r="AS16" s="6">
        <v>1798000</v>
      </c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12.75">
      <c r="A17" s="18" t="s">
        <v>46</v>
      </c>
      <c r="B17" s="16" t="s">
        <v>47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16">
        <v>1</v>
      </c>
      <c r="AR17" s="16">
        <v>1798000</v>
      </c>
      <c r="AS17" s="16">
        <v>1798000</v>
      </c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12.75">
      <c r="A18" s="9" t="s">
        <v>48</v>
      </c>
      <c r="B18" s="7" t="s">
        <v>42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>
        <v>1</v>
      </c>
      <c r="AR18" s="6">
        <v>1798000</v>
      </c>
      <c r="AS18" s="6">
        <v>1798000</v>
      </c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ht="12.75">
      <c r="A19" s="16">
        <v>4</v>
      </c>
      <c r="B19" s="16" t="s">
        <v>49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16">
        <v>1</v>
      </c>
      <c r="AR19" s="16">
        <v>730000</v>
      </c>
      <c r="AS19" s="16">
        <v>730000</v>
      </c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12.75">
      <c r="A20" s="9" t="s">
        <v>50</v>
      </c>
      <c r="B20" s="6" t="s">
        <v>51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>
        <v>1</v>
      </c>
      <c r="AR20" s="6">
        <v>730000</v>
      </c>
      <c r="AS20" s="6">
        <v>730000</v>
      </c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12.75">
      <c r="A21" s="16">
        <v>5</v>
      </c>
      <c r="B21" s="16" t="s">
        <v>52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16">
        <v>1</v>
      </c>
      <c r="AR21" s="16">
        <v>730000</v>
      </c>
      <c r="AS21" s="16">
        <v>730000</v>
      </c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12.75">
      <c r="A22" s="9" t="s">
        <v>53</v>
      </c>
      <c r="B22" s="6" t="s">
        <v>51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>
        <v>1</v>
      </c>
      <c r="AR22" s="6">
        <v>730000</v>
      </c>
      <c r="AS22" s="6">
        <v>730000</v>
      </c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12.75">
      <c r="A23" s="16">
        <v>6</v>
      </c>
      <c r="B23" s="16" t="s">
        <v>54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6">
        <f>AN25+AN26+AN27+AN28+AN29+AN30+AN31+AN32+AN33+AN34+AN35+AN36+AN37+AN38+AN39+AN40</f>
        <v>20</v>
      </c>
      <c r="AO23" s="23">
        <f>AP23/AN23</f>
        <v>51504.55</v>
      </c>
      <c r="AP23" s="16">
        <f>AP25+AP26+AP27+AP28+AP29+AP30+AP31+AP32+AP33+AP34+AP35+AP36+AP37+AP38+AP39+AP40</f>
        <v>1030091</v>
      </c>
      <c r="AQ23" s="16">
        <v>1</v>
      </c>
      <c r="AR23" s="16">
        <v>730000</v>
      </c>
      <c r="AS23" s="16">
        <v>730000</v>
      </c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2.75">
      <c r="A24" s="9" t="s">
        <v>55</v>
      </c>
      <c r="B24" s="6" t="s">
        <v>51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>
        <v>1</v>
      </c>
      <c r="AR24" s="6">
        <v>730000</v>
      </c>
      <c r="AS24" s="6">
        <v>730000</v>
      </c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12.75">
      <c r="A25" s="9" t="s">
        <v>70</v>
      </c>
      <c r="B25" s="7" t="s">
        <v>56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>
        <v>1</v>
      </c>
      <c r="AO25" s="6">
        <v>73400</v>
      </c>
      <c r="AP25" s="6">
        <v>73400</v>
      </c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12.75">
      <c r="A26" s="9" t="s">
        <v>71</v>
      </c>
      <c r="B26" s="7" t="s">
        <v>57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>
        <v>1</v>
      </c>
      <c r="AO26" s="6">
        <v>182652</v>
      </c>
      <c r="AP26" s="6">
        <v>182652</v>
      </c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12.75">
      <c r="A27" s="9" t="s">
        <v>59</v>
      </c>
      <c r="B27" s="7" t="s">
        <v>58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1</v>
      </c>
      <c r="AO27" s="6">
        <v>74630</v>
      </c>
      <c r="AP27" s="6">
        <v>74630</v>
      </c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15.75" customHeight="1">
      <c r="A28" s="9" t="s">
        <v>72</v>
      </c>
      <c r="B28" s="7" t="s">
        <v>73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>
        <v>1</v>
      </c>
      <c r="AO28" s="6">
        <v>27645</v>
      </c>
      <c r="AP28" s="6">
        <v>27645</v>
      </c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33.75">
      <c r="A29" s="9" t="s">
        <v>74</v>
      </c>
      <c r="B29" s="22" t="s">
        <v>75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1</v>
      </c>
      <c r="AO29" s="6">
        <v>28285</v>
      </c>
      <c r="AP29" s="6">
        <v>28285</v>
      </c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</row>
    <row r="30" spans="1:65" ht="12.75">
      <c r="A30" s="9" t="s">
        <v>76</v>
      </c>
      <c r="B30" s="7" t="s">
        <v>77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1</v>
      </c>
      <c r="AO30" s="6">
        <v>24348</v>
      </c>
      <c r="AP30" s="30">
        <v>24348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</row>
    <row r="31" spans="1:65" ht="12.75">
      <c r="A31" s="9" t="s">
        <v>78</v>
      </c>
      <c r="B31" s="7" t="s">
        <v>79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>
        <v>1</v>
      </c>
      <c r="AO31" s="6">
        <v>25358</v>
      </c>
      <c r="AP31" s="30">
        <v>25358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</row>
    <row r="32" spans="1:65" ht="20.25" customHeight="1">
      <c r="A32" s="9" t="s">
        <v>80</v>
      </c>
      <c r="B32" s="7" t="s">
        <v>81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>
        <v>1</v>
      </c>
      <c r="AO32" s="6">
        <v>35373</v>
      </c>
      <c r="AP32" s="30">
        <v>35373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</row>
    <row r="33" spans="1:65" ht="12.75">
      <c r="A33" s="9" t="s">
        <v>82</v>
      </c>
      <c r="B33" s="7" t="s">
        <v>83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3</v>
      </c>
      <c r="AO33" s="6">
        <v>52300</v>
      </c>
      <c r="AP33" s="30">
        <f>AN33*AO33</f>
        <v>156900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</row>
    <row r="34" spans="1:65" ht="22.5">
      <c r="A34" s="9" t="s">
        <v>84</v>
      </c>
      <c r="B34" s="22" t="s">
        <v>85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>
        <v>1</v>
      </c>
      <c r="AO34" s="6">
        <v>17000</v>
      </c>
      <c r="AP34" s="30">
        <v>17000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</row>
    <row r="35" spans="1:65" ht="12.75">
      <c r="A35" s="9" t="s">
        <v>86</v>
      </c>
      <c r="B35" s="22" t="s">
        <v>87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>
        <v>1</v>
      </c>
      <c r="AO35" s="6">
        <v>106000</v>
      </c>
      <c r="AP35" s="30">
        <v>106000</v>
      </c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</row>
    <row r="36" spans="1:65" ht="12.75">
      <c r="A36" s="9" t="s">
        <v>88</v>
      </c>
      <c r="B36" s="22" t="s">
        <v>89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>
        <v>1</v>
      </c>
      <c r="AO36" s="6">
        <v>29000</v>
      </c>
      <c r="AP36" s="30">
        <v>29000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</row>
    <row r="37" spans="1:65" ht="12.75">
      <c r="A37" s="9" t="s">
        <v>90</v>
      </c>
      <c r="B37" s="22" t="s">
        <v>91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>
        <v>1</v>
      </c>
      <c r="AO37" s="6">
        <v>55000</v>
      </c>
      <c r="AP37" s="30">
        <v>55000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5" ht="12.75">
      <c r="A38" s="9" t="s">
        <v>92</v>
      </c>
      <c r="B38" s="22" t="s">
        <v>93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>
        <v>3</v>
      </c>
      <c r="AO38" s="6">
        <v>24000</v>
      </c>
      <c r="AP38" s="30">
        <f>AN38*AO38</f>
        <v>72000</v>
      </c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</row>
    <row r="39" spans="1:65" ht="12.75">
      <c r="A39" s="9" t="s">
        <v>94</v>
      </c>
      <c r="B39" s="22" t="s">
        <v>95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>
        <v>1</v>
      </c>
      <c r="AO39" s="6">
        <v>86500</v>
      </c>
      <c r="AP39" s="30">
        <v>86500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</row>
    <row r="40" spans="1:65" ht="12.75">
      <c r="A40" s="9" t="s">
        <v>96</v>
      </c>
      <c r="B40" s="22" t="s">
        <v>97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>
        <v>1</v>
      </c>
      <c r="AO40" s="6">
        <v>36000</v>
      </c>
      <c r="AP40" s="30">
        <v>36000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</row>
    <row r="41" spans="1:65" ht="12.75">
      <c r="A41" s="37" t="s">
        <v>101</v>
      </c>
      <c r="B41" s="38" t="s">
        <v>102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>
        <v>3</v>
      </c>
      <c r="N41" s="25">
        <v>543200</v>
      </c>
      <c r="O41" s="25">
        <v>1629600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3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</row>
    <row r="42" spans="1:65" ht="12.75">
      <c r="A42">
        <v>7</v>
      </c>
      <c r="B42" s="24" t="s">
        <v>60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6">
        <f>AN43+AN44+AN45+AN46</f>
        <v>4</v>
      </c>
      <c r="AO42" s="26">
        <f>AP42/AN42</f>
        <v>31127.25</v>
      </c>
      <c r="AP42" s="31">
        <f>AP43+AP44+AP45+AP46</f>
        <v>124509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</row>
    <row r="43" spans="1:65" ht="12.75">
      <c r="A43" s="27" t="s">
        <v>61</v>
      </c>
      <c r="B43" s="28" t="s">
        <v>62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>
        <v>1</v>
      </c>
      <c r="AO43" s="29">
        <v>24440</v>
      </c>
      <c r="AP43" s="29">
        <v>24440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</row>
    <row r="44" spans="1:65" ht="12.75">
      <c r="A44" s="27" t="s">
        <v>64</v>
      </c>
      <c r="B44" s="28" t="s">
        <v>65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>
        <v>1</v>
      </c>
      <c r="AO44" s="29">
        <v>52300</v>
      </c>
      <c r="AP44" s="29">
        <v>52300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</row>
    <row r="45" spans="1:65" ht="12.75">
      <c r="A45" s="27" t="s">
        <v>66</v>
      </c>
      <c r="B45" s="28" t="s">
        <v>67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>
        <v>1</v>
      </c>
      <c r="AO45" s="29">
        <v>23769</v>
      </c>
      <c r="AP45" s="29">
        <v>23769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</row>
    <row r="46" spans="1:65" ht="12.75">
      <c r="A46" s="27" t="s">
        <v>68</v>
      </c>
      <c r="B46" s="28" t="s">
        <v>63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>
        <v>1</v>
      </c>
      <c r="AO46" s="29">
        <v>24000</v>
      </c>
      <c r="AP46" s="29">
        <v>24000</v>
      </c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</row>
    <row r="47" spans="1:65" ht="12.7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</row>
    <row r="48" spans="1:65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</row>
    <row r="51" spans="2:7" ht="51">
      <c r="B51" s="35" t="s">
        <v>100</v>
      </c>
      <c r="C51" s="34"/>
      <c r="D51" s="34" t="s">
        <v>98</v>
      </c>
      <c r="E51" s="34"/>
      <c r="F51" s="34"/>
      <c r="G51" s="34"/>
    </row>
    <row r="52" spans="2:10" ht="12.75">
      <c r="B52" s="34"/>
      <c r="C52" s="34"/>
      <c r="D52" s="34"/>
      <c r="E52" s="34"/>
      <c r="F52" s="34"/>
      <c r="G52" s="34"/>
      <c r="H52" s="34"/>
      <c r="I52" s="34"/>
      <c r="J52" s="34"/>
    </row>
    <row r="53" spans="2:7" ht="12.75">
      <c r="B53" s="33"/>
      <c r="C53" s="33"/>
      <c r="D53" s="33"/>
      <c r="E53" s="33"/>
      <c r="F53" s="33"/>
      <c r="G53" s="33"/>
    </row>
    <row r="54" ht="12.75">
      <c r="B54" t="s">
        <v>99</v>
      </c>
    </row>
  </sheetData>
  <sheetProtection/>
  <mergeCells count="48">
    <mergeCell ref="BI2:BM2"/>
    <mergeCell ref="AY9:AY10"/>
    <mergeCell ref="BD5:BI5"/>
    <mergeCell ref="BD6:BE9"/>
    <mergeCell ref="BF6:BG9"/>
    <mergeCell ref="AZ5:BA5"/>
    <mergeCell ref="AZ6:AZ9"/>
    <mergeCell ref="BA6:BA9"/>
    <mergeCell ref="BK5:BM8"/>
    <mergeCell ref="BK10:BL10"/>
    <mergeCell ref="BH6:BI9"/>
    <mergeCell ref="BJ5:BJ10"/>
    <mergeCell ref="P9:R9"/>
    <mergeCell ref="Y9:AA9"/>
    <mergeCell ref="AW8:AY8"/>
    <mergeCell ref="AT5:AY7"/>
    <mergeCell ref="AT9:AT10"/>
    <mergeCell ref="AU9:AU10"/>
    <mergeCell ref="AV9:AV10"/>
    <mergeCell ref="AQ5:AS9"/>
    <mergeCell ref="C2:S2"/>
    <mergeCell ref="BB5:BC9"/>
    <mergeCell ref="G9:I9"/>
    <mergeCell ref="M9:O9"/>
    <mergeCell ref="J9:L9"/>
    <mergeCell ref="E8:F9"/>
    <mergeCell ref="AX9:AX10"/>
    <mergeCell ref="AW9:AW10"/>
    <mergeCell ref="V9:X9"/>
    <mergeCell ref="S9:U9"/>
    <mergeCell ref="AB9:AD9"/>
    <mergeCell ref="Y8:AD8"/>
    <mergeCell ref="AE8:AJ8"/>
    <mergeCell ref="AE9:AG9"/>
    <mergeCell ref="S8:X8"/>
    <mergeCell ref="M8:R8"/>
    <mergeCell ref="C5:D7"/>
    <mergeCell ref="AT8:AV8"/>
    <mergeCell ref="A5:A10"/>
    <mergeCell ref="G8:L8"/>
    <mergeCell ref="E5:AP7"/>
    <mergeCell ref="AH9:AJ9"/>
    <mergeCell ref="AK8:AP8"/>
    <mergeCell ref="AK9:AM9"/>
    <mergeCell ref="AN9:AP9"/>
    <mergeCell ref="B5:B10"/>
    <mergeCell ref="C8:C9"/>
    <mergeCell ref="D8:D9"/>
  </mergeCells>
  <printOptions/>
  <pageMargins left="0.2362204724409449" right="0.1968503937007874" top="0.984251968503937" bottom="0.984251968503937" header="0.2362204724409449" footer="0.5118110236220472"/>
  <pageSetup fitToWidth="4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Администратор</cp:lastModifiedBy>
  <cp:lastPrinted>2012-03-16T06:06:04Z</cp:lastPrinted>
  <dcterms:created xsi:type="dcterms:W3CDTF">2011-11-15T07:47:13Z</dcterms:created>
  <dcterms:modified xsi:type="dcterms:W3CDTF">2012-03-16T06:08:35Z</dcterms:modified>
  <cp:category/>
  <cp:version/>
  <cp:contentType/>
  <cp:contentStatus/>
</cp:coreProperties>
</file>